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EHRMCC\9th EHRMCC\Regional Rounds\"/>
    </mc:Choice>
  </mc:AlternateContent>
  <xr:revisionPtr revIDLastSave="0" documentId="13_ncr:1_{82085AD1-0C20-4CB9-A616-6FF6FC3AEA00}" xr6:coauthVersionLast="46" xr6:coauthVersionMax="46" xr10:uidLastSave="{00000000-0000-0000-0000-000000000000}"/>
  <bookViews>
    <workbookView xWindow="-108" yWindow="-108" windowWidth="23256" windowHeight="12576" activeTab="4" xr2:uid="{7DFBAD2B-6DFF-45FB-9B01-01D48D4BBE7C}"/>
  </bookViews>
  <sheets>
    <sheet name="Draft Agenda" sheetId="1" r:id="rId1"/>
    <sheet name="Draft budget" sheetId="3" r:id="rId2"/>
    <sheet name="Motivation Letter" sheetId="5" r:id="rId3"/>
    <sheet name="Organisational Timeline" sheetId="6" r:id="rId4"/>
    <sheet name="Former Edition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K6" i="3"/>
  <c r="F17" i="3"/>
  <c r="F16" i="3"/>
  <c r="F10" i="3"/>
  <c r="F9" i="3"/>
  <c r="K16" i="3" l="1"/>
  <c r="F18" i="3"/>
  <c r="K12" i="3"/>
  <c r="F15" i="3"/>
  <c r="F14" i="3"/>
  <c r="F13" i="3"/>
  <c r="F12" i="3"/>
  <c r="K8" i="3"/>
  <c r="F7" i="3"/>
  <c r="F6" i="3"/>
  <c r="K5" i="3" l="1"/>
  <c r="C27" i="3" s="1"/>
  <c r="F11" i="3"/>
  <c r="F8" i="3" s="1"/>
  <c r="F5" i="3"/>
  <c r="B27" i="3" s="1"/>
  <c r="D27" i="3" l="1"/>
</calcChain>
</file>

<file path=xl/sharedStrings.xml><?xml version="1.0" encoding="utf-8"?>
<sst xmlns="http://schemas.openxmlformats.org/spreadsheetml/2006/main" count="112" uniqueCount="86">
  <si>
    <t>Social Programme</t>
  </si>
  <si>
    <t>Dinner</t>
  </si>
  <si>
    <t>Break</t>
  </si>
  <si>
    <t>Pleadings</t>
  </si>
  <si>
    <t>Lunch</t>
  </si>
  <si>
    <t>Departures and Evaluation meeting  IB/OC</t>
  </si>
  <si>
    <t xml:space="preserve">Registration </t>
  </si>
  <si>
    <t>Registration</t>
  </si>
  <si>
    <t>DAY 4</t>
  </si>
  <si>
    <t>DAY 3</t>
  </si>
  <si>
    <t>DAY 2</t>
  </si>
  <si>
    <t>DAY 1</t>
  </si>
  <si>
    <t>2018/2019</t>
  </si>
  <si>
    <t>Year</t>
  </si>
  <si>
    <t>Round 1</t>
  </si>
  <si>
    <t>Round 2</t>
  </si>
  <si>
    <t>Round 3</t>
  </si>
  <si>
    <t>2019/2020</t>
  </si>
  <si>
    <t>Arrivals</t>
  </si>
  <si>
    <t>Expenses</t>
  </si>
  <si>
    <t>Income</t>
  </si>
  <si>
    <t>Transportation</t>
  </si>
  <si>
    <t>Grants</t>
  </si>
  <si>
    <t>Printing</t>
  </si>
  <si>
    <t>Account</t>
  </si>
  <si>
    <t>Times</t>
  </si>
  <si>
    <t>Participants</t>
  </si>
  <si>
    <t xml:space="preserve">Price per </t>
  </si>
  <si>
    <t>Total</t>
  </si>
  <si>
    <t>Number</t>
  </si>
  <si>
    <t>Accomodation</t>
  </si>
  <si>
    <t>Participation fee</t>
  </si>
  <si>
    <t>Organisers</t>
  </si>
  <si>
    <t xml:space="preserve"> Judges </t>
  </si>
  <si>
    <t xml:space="preserve">Coaches </t>
  </si>
  <si>
    <t>Food and beverage</t>
  </si>
  <si>
    <t>Sponsors</t>
  </si>
  <si>
    <t>Sponsor 1</t>
  </si>
  <si>
    <t xml:space="preserve">Sponsor 2 </t>
  </si>
  <si>
    <t>…</t>
  </si>
  <si>
    <t>Venues</t>
  </si>
  <si>
    <t>Pleading venues</t>
  </si>
  <si>
    <t>Grant 1</t>
  </si>
  <si>
    <t>Ceremonies venues</t>
  </si>
  <si>
    <t>Grant 2</t>
  </si>
  <si>
    <t>Other costs</t>
  </si>
  <si>
    <t>Coffee Breaks</t>
  </si>
  <si>
    <t>EDF</t>
  </si>
  <si>
    <t>Welcome pack and badges</t>
  </si>
  <si>
    <t xml:space="preserve">EDF </t>
  </si>
  <si>
    <t>Projected profit</t>
  </si>
  <si>
    <t>Draft Agenda</t>
  </si>
  <si>
    <t>Draft Budget</t>
  </si>
  <si>
    <t>Motivation Letter</t>
  </si>
  <si>
    <t>Organisational Timeline</t>
  </si>
  <si>
    <t>Former Editions</t>
  </si>
  <si>
    <t xml:space="preserve">Keep in mind that ELSA International shall take into consideration: 
- The financial situation of your Group;
- The accessibility of your proposed locations;
- Whether your application is supported by your National Group (if you are a Local Group)
- How many other big events you have scheduled for this term
- Your experience with regards to international events, large national events and/or MCCs in general </t>
  </si>
  <si>
    <t xml:space="preserve">Please provide your Motivation Letter in Garamond, size 12. Please make sure your Motivation Letter is between 250 and 750 words. </t>
  </si>
  <si>
    <t>Open call</t>
  </si>
  <si>
    <t>Transition of IB</t>
  </si>
  <si>
    <t>Written Submission deadline</t>
  </si>
  <si>
    <t>Final Oral Round</t>
  </si>
  <si>
    <t>International timeline</t>
  </si>
  <si>
    <t>Regional Round timeline</t>
  </si>
  <si>
    <t>Appointments of RRO</t>
  </si>
  <si>
    <t>Potential RR date</t>
  </si>
  <si>
    <t>Training and OC Meeting</t>
  </si>
  <si>
    <t>Academic Programme</t>
  </si>
  <si>
    <t>Opening Ceremony &amp; Dinner</t>
  </si>
  <si>
    <t>Closing Ceremony &amp; Dinner</t>
  </si>
  <si>
    <t>Prizes</t>
  </si>
  <si>
    <t>Social programme</t>
  </si>
  <si>
    <t>ELSA Ukraine (Odesa)</t>
  </si>
  <si>
    <t>ELSA Austria and Germany (Graz)</t>
  </si>
  <si>
    <t>ELSA United Kingdom (London)</t>
  </si>
  <si>
    <t>ELSA United Kingdom (Nottingham)</t>
  </si>
  <si>
    <t>ELSA Göttingen</t>
  </si>
  <si>
    <t>ELSA Lithuania (Vilnius)</t>
  </si>
  <si>
    <t>Launch of the 10th EHRMCC</t>
  </si>
  <si>
    <t>Application deadline for the 10th EHRMCC</t>
  </si>
  <si>
    <t>2020/2021</t>
  </si>
  <si>
    <t>ELSA Maastricht and ELSA the Netherlands (Maastricht - online)</t>
  </si>
  <si>
    <t>ELSA Portugal (Lisbon - Online)</t>
  </si>
  <si>
    <t>ELSA Cluj-Napoca (Online)</t>
  </si>
  <si>
    <t>Price per participant - 80 euros</t>
  </si>
  <si>
    <t>Price per Coach - 100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</si>
</sst>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mmmm\ yyyy"/>
  </numFmts>
  <fonts count="11"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i/>
      <sz val="12"/>
      <color theme="1"/>
      <name val="Garamond"/>
      <family val="1"/>
    </font>
    <font>
      <b/>
      <sz val="12"/>
      <name val="Lato"/>
      <family val="2"/>
    </font>
    <font>
      <b/>
      <sz val="14"/>
      <color theme="1"/>
      <name val="Lato"/>
      <family val="2"/>
    </font>
    <font>
      <b/>
      <sz val="14"/>
      <name val="Lato"/>
      <family val="2"/>
    </font>
    <font>
      <b/>
      <sz val="16"/>
      <color theme="1"/>
      <name val="Lato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20" fontId="2" fillId="0" borderId="3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0" fillId="0" borderId="42" xfId="0" applyBorder="1"/>
    <xf numFmtId="164" fontId="1" fillId="0" borderId="33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 wrapText="1"/>
    </xf>
    <xf numFmtId="164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64" fontId="7" fillId="4" borderId="19" xfId="0" applyNumberFormat="1" applyFont="1" applyFill="1" applyBorder="1" applyAlignment="1">
      <alignment horizontal="center" vertical="center"/>
    </xf>
    <xf numFmtId="164" fontId="7" fillId="4" borderId="19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0" fillId="0" borderId="32" xfId="0" applyBorder="1"/>
    <xf numFmtId="0" fontId="0" fillId="0" borderId="17" xfId="0" applyBorder="1"/>
    <xf numFmtId="164" fontId="1" fillId="8" borderId="46" xfId="0" applyNumberFormat="1" applyFont="1" applyFill="1" applyBorder="1" applyAlignment="1">
      <alignment horizontal="center" vertical="center"/>
    </xf>
    <xf numFmtId="4" fontId="1" fillId="8" borderId="25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1" fillId="0" borderId="1" xfId="0" applyFont="1" applyBorder="1"/>
    <xf numFmtId="0" fontId="10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vertical="top" wrapText="1"/>
    </xf>
    <xf numFmtId="165" fontId="4" fillId="0" borderId="55" xfId="0" applyNumberFormat="1" applyFont="1" applyBorder="1" applyAlignment="1">
      <alignment horizontal="center"/>
    </xf>
    <xf numFmtId="0" fontId="0" fillId="0" borderId="31" xfId="0" applyBorder="1"/>
    <xf numFmtId="0" fontId="4" fillId="0" borderId="13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0" fillId="0" borderId="55" xfId="0" applyBorder="1"/>
    <xf numFmtId="164" fontId="7" fillId="4" borderId="16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4" fontId="7" fillId="8" borderId="26" xfId="0" applyNumberFormat="1" applyFont="1" applyFill="1" applyBorder="1" applyAlignment="1">
      <alignment horizontal="center"/>
    </xf>
    <xf numFmtId="4" fontId="7" fillId="8" borderId="2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9" fillId="7" borderId="13" xfId="0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center"/>
    </xf>
    <xf numFmtId="4" fontId="7" fillId="4" borderId="18" xfId="0" applyNumberFormat="1" applyFont="1" applyFill="1" applyBorder="1" applyAlignment="1">
      <alignment horizontal="center"/>
    </xf>
    <xf numFmtId="4" fontId="7" fillId="4" borderId="19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B0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</xdr:colOff>
      <xdr:row>1</xdr:row>
      <xdr:rowOff>38100</xdr:rowOff>
    </xdr:from>
    <xdr:to>
      <xdr:col>9</xdr:col>
      <xdr:colOff>2257</xdr:colOff>
      <xdr:row>6</xdr:row>
      <xdr:rowOff>7059</xdr:rowOff>
    </xdr:to>
    <xdr:pic>
      <xdr:nvPicPr>
        <xdr:cNvPr id="2" name="Picture 1" descr="Ð ÐµÐ·ÑÐ»ÑÑÐ°Ñ Ð¿Ð¾ÑÑÐºÑ Ð·Ð¾Ð±ÑÐ°Ð¶ÐµÐ½Ñ Ð·Ð° Ð·Ð°Ð¿Ð¸ÑÐ¾Ð¼ &quot;ehrmcc elsa&quot;">
          <a:extLst>
            <a:ext uri="{FF2B5EF4-FFF2-40B4-BE49-F238E27FC236}">
              <a16:creationId xmlns:a16="http://schemas.microsoft.com/office/drawing/2014/main" id="{B4ED0D58-3F15-461E-92FE-C6E28427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860" y="83820"/>
          <a:ext cx="1198597" cy="101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130627</xdr:colOff>
      <xdr:row>0</xdr:row>
      <xdr:rowOff>85858</xdr:rowOff>
    </xdr:from>
    <xdr:to>
      <xdr:col>11</xdr:col>
      <xdr:colOff>1329224</xdr:colOff>
      <xdr:row>5</xdr:row>
      <xdr:rowOff>21071</xdr:rowOff>
    </xdr:to>
    <xdr:pic>
      <xdr:nvPicPr>
        <xdr:cNvPr id="2" name="Picture 1" descr="Ð ÐµÐ·ÑÐ»ÑÑÐ°Ñ Ð¿Ð¾ÑÑÐºÑ Ð·Ð¾Ð±ÑÐ°Ð¶ÐµÐ½Ñ Ð·Ð° Ð·Ð°Ð¿Ð¸ÑÐ¾Ð¼ &quot;ehrmcc elsa&quot;">
          <a:extLst>
            <a:ext uri="{FF2B5EF4-FFF2-40B4-BE49-F238E27FC236}">
              <a16:creationId xmlns:a16="http://schemas.microsoft.com/office/drawing/2014/main" id="{92351970-E8BB-4EBF-AB5D-FE570803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3056" y="85858"/>
          <a:ext cx="1198597" cy="101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24</xdr:col>
      <xdr:colOff>457200</xdr:colOff>
      <xdr:row>39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E9743F-0A95-4399-ACFB-09D2B09B7260}"/>
            </a:ext>
          </a:extLst>
        </xdr:cNvPr>
        <xdr:cNvSpPr txBox="1"/>
      </xdr:nvSpPr>
      <xdr:spPr>
        <a:xfrm>
          <a:off x="3771900" y="361950"/>
          <a:ext cx="10820400" cy="6696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200" i="1">
              <a:latin typeface="Garamond" panose="02020404030301010803" pitchFamily="18" charset="0"/>
            </a:rPr>
            <a:t>(copy and paste your motivation letter here)</a:t>
          </a:r>
        </a:p>
      </xdr:txBody>
    </xdr:sp>
    <xdr:clientData/>
  </xdr:twoCellAnchor>
  <xdr:twoCellAnchor editAs="oneCell">
    <xdr:from>
      <xdr:col>1</xdr:col>
      <xdr:colOff>38100</xdr:colOff>
      <xdr:row>28</xdr:row>
      <xdr:rowOff>53340</xdr:rowOff>
    </xdr:from>
    <xdr:to>
      <xdr:col>3</xdr:col>
      <xdr:colOff>17497</xdr:colOff>
      <xdr:row>33</xdr:row>
      <xdr:rowOff>151839</xdr:rowOff>
    </xdr:to>
    <xdr:pic>
      <xdr:nvPicPr>
        <xdr:cNvPr id="3" name="Picture 2" descr="Ð ÐµÐ·ÑÐ»ÑÑÐ°Ñ Ð¿Ð¾ÑÑÐºÑ Ð·Ð¾Ð±ÑÐ°Ð¶ÐµÐ½Ñ Ð·Ð° Ð·Ð°Ð¿Ð¸ÑÐ¾Ð¼ &quot;ehrmcc elsa&quot;">
          <a:extLst>
            <a:ext uri="{FF2B5EF4-FFF2-40B4-BE49-F238E27FC236}">
              <a16:creationId xmlns:a16="http://schemas.microsoft.com/office/drawing/2014/main" id="{7F4F95F5-FEEA-431F-A9D4-A0D4A13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73980"/>
          <a:ext cx="1198597" cy="101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1</xdr:row>
      <xdr:rowOff>53340</xdr:rowOff>
    </xdr:from>
    <xdr:to>
      <xdr:col>6</xdr:col>
      <xdr:colOff>124177</xdr:colOff>
      <xdr:row>5</xdr:row>
      <xdr:rowOff>14679</xdr:rowOff>
    </xdr:to>
    <xdr:pic>
      <xdr:nvPicPr>
        <xdr:cNvPr id="2" name="Picture 1" descr="Ð ÐµÐ·ÑÐ»ÑÑÐ°Ñ Ð¿Ð¾ÑÑÐºÑ Ð·Ð¾Ð±ÑÐ°Ð¶ÐµÐ½Ñ Ð·Ð° Ð·Ð°Ð¿Ð¸ÑÐ¾Ð¼ &quot;ehrmcc elsa&quot;">
          <a:extLst>
            <a:ext uri="{FF2B5EF4-FFF2-40B4-BE49-F238E27FC236}">
              <a16:creationId xmlns:a16="http://schemas.microsoft.com/office/drawing/2014/main" id="{4DA14F6E-8116-4496-AC86-BB4A629E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52400"/>
          <a:ext cx="1198597" cy="101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281940</xdr:colOff>
      <xdr:row>0</xdr:row>
      <xdr:rowOff>53340</xdr:rowOff>
    </xdr:from>
    <xdr:to>
      <xdr:col>7</xdr:col>
      <xdr:colOff>261337</xdr:colOff>
      <xdr:row>4</xdr:row>
      <xdr:rowOff>68019</xdr:rowOff>
    </xdr:to>
    <xdr:pic>
      <xdr:nvPicPr>
        <xdr:cNvPr id="2" name="Picture 1" descr="Ð ÐµÐ·ÑÐ»ÑÑÐ°Ñ Ð¿Ð¾ÑÑÐºÑ Ð·Ð¾Ð±ÑÐ°Ð¶ÐµÐ½Ñ Ð·Ð° Ð·Ð°Ð¿Ð¸ÑÐ¾Ð¼ &quot;ehrmcc elsa&quot;">
          <a:extLst>
            <a:ext uri="{FF2B5EF4-FFF2-40B4-BE49-F238E27FC236}">
              <a16:creationId xmlns:a16="http://schemas.microsoft.com/office/drawing/2014/main" id="{46BE1147-ED9D-485F-91DA-042AADD7B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940" y="53340"/>
          <a:ext cx="1198597" cy="101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FB21-C282-4A63-AB9E-76F3547F19E4}">
  <dimension ref="B1:F31"/>
  <sheetViews>
    <sheetView workbookViewId="0">
      <selection activeCell="F5" sqref="F5:F31"/>
    </sheetView>
  </sheetViews>
  <sheetFormatPr defaultColWidth="8.77734375" defaultRowHeight="14.4"/>
  <cols>
    <col min="1" max="1" width="2.109375" customWidth="1"/>
    <col min="2" max="6" width="14.44140625" customWidth="1"/>
    <col min="9" max="9" width="8.77734375" customWidth="1"/>
  </cols>
  <sheetData>
    <row r="1" spans="2:6" ht="3.45" customHeight="1"/>
    <row r="2" spans="2:6" ht="21">
      <c r="B2" s="63" t="s">
        <v>51</v>
      </c>
    </row>
    <row r="4" spans="2:6" ht="15.6">
      <c r="B4" s="62"/>
      <c r="C4" s="61" t="s">
        <v>11</v>
      </c>
      <c r="D4" s="6" t="s">
        <v>10</v>
      </c>
      <c r="E4" s="6" t="s">
        <v>9</v>
      </c>
      <c r="F4" s="6" t="s">
        <v>8</v>
      </c>
    </row>
    <row r="5" spans="2:6" ht="15.6">
      <c r="B5" s="5">
        <v>0.35416666666666669</v>
      </c>
      <c r="C5" s="96" t="s">
        <v>18</v>
      </c>
      <c r="D5" s="71" t="s">
        <v>7</v>
      </c>
      <c r="E5" s="71" t="s">
        <v>6</v>
      </c>
      <c r="F5" s="78" t="s">
        <v>5</v>
      </c>
    </row>
    <row r="6" spans="2:6" ht="15.6">
      <c r="B6" s="4">
        <v>0.375</v>
      </c>
      <c r="C6" s="96"/>
      <c r="D6" s="81" t="s">
        <v>3</v>
      </c>
      <c r="E6" s="87" t="s">
        <v>3</v>
      </c>
      <c r="F6" s="78"/>
    </row>
    <row r="7" spans="2:6" ht="15.6">
      <c r="B7" s="1">
        <v>0.39583333333333331</v>
      </c>
      <c r="C7" s="96"/>
      <c r="D7" s="82"/>
      <c r="E7" s="88"/>
      <c r="F7" s="78"/>
    </row>
    <row r="8" spans="2:6" ht="15.6">
      <c r="B8" s="1">
        <v>0.41666666666666669</v>
      </c>
      <c r="C8" s="96"/>
      <c r="D8" s="82"/>
      <c r="E8" s="88"/>
      <c r="F8" s="78"/>
    </row>
    <row r="9" spans="2:6" ht="15.6">
      <c r="B9" s="1">
        <v>0.4375</v>
      </c>
      <c r="C9" s="96"/>
      <c r="D9" s="83"/>
      <c r="E9" s="89"/>
      <c r="F9" s="78"/>
    </row>
    <row r="10" spans="2:6" ht="15.6">
      <c r="B10" s="1">
        <v>0.45833333333333331</v>
      </c>
      <c r="C10" s="96"/>
      <c r="D10" s="3" t="s">
        <v>2</v>
      </c>
      <c r="E10" s="2" t="s">
        <v>2</v>
      </c>
      <c r="F10" s="78"/>
    </row>
    <row r="11" spans="2:6" ht="15.6">
      <c r="B11" s="1">
        <v>0.47916666666666669</v>
      </c>
      <c r="C11" s="96"/>
      <c r="D11" s="81" t="s">
        <v>3</v>
      </c>
      <c r="E11" s="87" t="s">
        <v>3</v>
      </c>
      <c r="F11" s="78"/>
    </row>
    <row r="12" spans="2:6" ht="15.6">
      <c r="B12" s="1">
        <v>0.5</v>
      </c>
      <c r="C12" s="97" t="s">
        <v>66</v>
      </c>
      <c r="D12" s="82"/>
      <c r="E12" s="88"/>
      <c r="F12" s="78"/>
    </row>
    <row r="13" spans="2:6" ht="15.6">
      <c r="B13" s="1">
        <v>0.52083333333333337</v>
      </c>
      <c r="C13" s="97"/>
      <c r="D13" s="82"/>
      <c r="E13" s="88"/>
      <c r="F13" s="78"/>
    </row>
    <row r="14" spans="2:6" ht="15.6">
      <c r="B14" s="1">
        <v>0.54166666666666663</v>
      </c>
      <c r="C14" s="97"/>
      <c r="D14" s="83"/>
      <c r="E14" s="89"/>
      <c r="F14" s="78"/>
    </row>
    <row r="15" spans="2:6" ht="15.6">
      <c r="B15" s="1">
        <v>0.5625</v>
      </c>
      <c r="C15" s="97"/>
      <c r="D15" s="84" t="s">
        <v>4</v>
      </c>
      <c r="E15" s="90" t="s">
        <v>4</v>
      </c>
      <c r="F15" s="78"/>
    </row>
    <row r="16" spans="2:6" ht="15.6">
      <c r="B16" s="1">
        <v>0.58333333333333337</v>
      </c>
      <c r="C16" s="98" t="s">
        <v>7</v>
      </c>
      <c r="D16" s="85"/>
      <c r="E16" s="91"/>
      <c r="F16" s="78"/>
    </row>
    <row r="17" spans="2:6" ht="15.6">
      <c r="B17" s="1">
        <v>0.60416666666666663</v>
      </c>
      <c r="C17" s="98"/>
      <c r="D17" s="86"/>
      <c r="E17" s="92"/>
      <c r="F17" s="78"/>
    </row>
    <row r="18" spans="2:6" ht="16.05" customHeight="1">
      <c r="B18" s="1">
        <v>0.625</v>
      </c>
      <c r="C18" s="103" t="s">
        <v>67</v>
      </c>
      <c r="D18" s="100" t="s">
        <v>3</v>
      </c>
      <c r="E18" s="93" t="s">
        <v>3</v>
      </c>
      <c r="F18" s="78"/>
    </row>
    <row r="19" spans="2:6" ht="15.6">
      <c r="B19" s="1">
        <v>0.64583333333333337</v>
      </c>
      <c r="C19" s="103"/>
      <c r="D19" s="101"/>
      <c r="E19" s="94"/>
      <c r="F19" s="78"/>
    </row>
    <row r="20" spans="2:6" ht="15.6">
      <c r="B20" s="1">
        <v>0.66666666666666663</v>
      </c>
      <c r="C20" s="103"/>
      <c r="D20" s="101"/>
      <c r="E20" s="94"/>
      <c r="F20" s="78"/>
    </row>
    <row r="21" spans="2:6" ht="15.6">
      <c r="B21" s="1">
        <v>0.6875</v>
      </c>
      <c r="C21" s="103"/>
      <c r="D21" s="102"/>
      <c r="E21" s="95"/>
      <c r="F21" s="78"/>
    </row>
    <row r="22" spans="2:6" ht="16.95" customHeight="1">
      <c r="B22" s="1">
        <v>0.70833333333333337</v>
      </c>
      <c r="C22" s="97" t="s">
        <v>2</v>
      </c>
      <c r="D22" s="97" t="s">
        <v>2</v>
      </c>
      <c r="E22" s="97" t="s">
        <v>2</v>
      </c>
      <c r="F22" s="78"/>
    </row>
    <row r="23" spans="2:6" ht="16.05" customHeight="1">
      <c r="B23" s="1">
        <v>0.72916666666666663</v>
      </c>
      <c r="C23" s="97"/>
      <c r="D23" s="97"/>
      <c r="E23" s="97"/>
      <c r="F23" s="78"/>
    </row>
    <row r="24" spans="2:6" ht="15.6">
      <c r="B24" s="1">
        <v>0.75</v>
      </c>
      <c r="C24" s="97"/>
      <c r="D24" s="97"/>
      <c r="E24" s="97"/>
      <c r="F24" s="78"/>
    </row>
    <row r="25" spans="2:6" ht="15.6">
      <c r="B25" s="1">
        <v>0.77083333333333337</v>
      </c>
      <c r="C25" s="99" t="s">
        <v>68</v>
      </c>
      <c r="D25" s="104" t="s">
        <v>1</v>
      </c>
      <c r="E25" s="99" t="s">
        <v>69</v>
      </c>
      <c r="F25" s="78"/>
    </row>
    <row r="26" spans="2:6" ht="15.6">
      <c r="B26" s="1">
        <v>0.79166666666666663</v>
      </c>
      <c r="C26" s="99"/>
      <c r="D26" s="104"/>
      <c r="E26" s="99"/>
      <c r="F26" s="78"/>
    </row>
    <row r="27" spans="2:6" ht="15.6">
      <c r="B27" s="1">
        <v>0.8125</v>
      </c>
      <c r="C27" s="99"/>
      <c r="D27" s="104"/>
      <c r="E27" s="99"/>
      <c r="F27" s="78"/>
    </row>
    <row r="28" spans="2:6" ht="15.6">
      <c r="B28" s="1">
        <v>0.83333333333333337</v>
      </c>
      <c r="C28" s="99"/>
      <c r="D28" s="104"/>
      <c r="E28" s="99"/>
      <c r="F28" s="78"/>
    </row>
    <row r="29" spans="2:6" ht="15.6">
      <c r="B29" s="1">
        <v>0.85416666666666663</v>
      </c>
      <c r="C29" s="99"/>
      <c r="D29" s="104"/>
      <c r="E29" s="99"/>
      <c r="F29" s="78"/>
    </row>
    <row r="30" spans="2:6" ht="15.6">
      <c r="B30" s="1">
        <v>0.875</v>
      </c>
      <c r="C30" s="79" t="s">
        <v>0</v>
      </c>
      <c r="D30" s="79" t="s">
        <v>0</v>
      </c>
      <c r="E30" s="79" t="s">
        <v>0</v>
      </c>
      <c r="F30" s="78"/>
    </row>
    <row r="31" spans="2:6" ht="15.6">
      <c r="B31" s="1">
        <v>0.89583333333333337</v>
      </c>
      <c r="C31" s="80"/>
      <c r="D31" s="80"/>
      <c r="E31" s="80"/>
      <c r="F31" s="78"/>
    </row>
  </sheetData>
  <mergeCells count="22">
    <mergeCell ref="E22:E24"/>
    <mergeCell ref="D30:D31"/>
    <mergeCell ref="D18:D21"/>
    <mergeCell ref="C18:C21"/>
    <mergeCell ref="D25:D29"/>
    <mergeCell ref="D22:D24"/>
    <mergeCell ref="F5:F31"/>
    <mergeCell ref="C30:C31"/>
    <mergeCell ref="D6:D9"/>
    <mergeCell ref="D11:D14"/>
    <mergeCell ref="D15:D17"/>
    <mergeCell ref="E6:E9"/>
    <mergeCell ref="E11:E14"/>
    <mergeCell ref="E15:E17"/>
    <mergeCell ref="E18:E21"/>
    <mergeCell ref="E30:E31"/>
    <mergeCell ref="C5:C11"/>
    <mergeCell ref="C12:C15"/>
    <mergeCell ref="C16:C17"/>
    <mergeCell ref="C25:C29"/>
    <mergeCell ref="C22:C24"/>
    <mergeCell ref="E25:E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264D-CAF0-469A-8C0F-51CEF261FDCC}">
  <dimension ref="B1:K27"/>
  <sheetViews>
    <sheetView zoomScale="84" zoomScaleNormal="130" workbookViewId="0">
      <selection activeCell="H24" sqref="H24"/>
    </sheetView>
  </sheetViews>
  <sheetFormatPr defaultColWidth="20.77734375" defaultRowHeight="19.95" customHeight="1"/>
  <cols>
    <col min="1" max="1" width="1.33203125" customWidth="1"/>
    <col min="2" max="2" width="23.44140625" customWidth="1"/>
  </cols>
  <sheetData>
    <row r="1" spans="2:11" ht="19.95" customHeight="1">
      <c r="B1" s="63" t="s">
        <v>52</v>
      </c>
    </row>
    <row r="2" spans="2:11" ht="6" customHeight="1"/>
    <row r="3" spans="2:11" ht="19.95" customHeight="1" thickBot="1">
      <c r="B3" s="133" t="s">
        <v>19</v>
      </c>
      <c r="C3" s="134"/>
      <c r="D3" s="134"/>
      <c r="E3" s="134"/>
      <c r="F3" s="134"/>
      <c r="H3" s="127" t="s">
        <v>20</v>
      </c>
      <c r="I3" s="127"/>
      <c r="J3" s="127"/>
      <c r="K3" s="127"/>
    </row>
    <row r="4" spans="2:11" ht="19.95" customHeight="1" thickBot="1">
      <c r="B4" s="11" t="s">
        <v>24</v>
      </c>
      <c r="C4" s="12" t="s">
        <v>25</v>
      </c>
      <c r="D4" s="13" t="s">
        <v>26</v>
      </c>
      <c r="E4" s="14" t="s">
        <v>27</v>
      </c>
      <c r="F4" s="13" t="s">
        <v>28</v>
      </c>
      <c r="H4" s="11" t="s">
        <v>24</v>
      </c>
      <c r="I4" s="13" t="s">
        <v>29</v>
      </c>
      <c r="J4" s="14" t="s">
        <v>27</v>
      </c>
      <c r="K4" s="13" t="s">
        <v>28</v>
      </c>
    </row>
    <row r="5" spans="2:11" ht="19.95" customHeight="1" thickBot="1">
      <c r="B5" s="108" t="s">
        <v>30</v>
      </c>
      <c r="C5" s="109"/>
      <c r="D5" s="109"/>
      <c r="E5" s="110"/>
      <c r="F5" s="37">
        <f>SUM(F6:F7)</f>
        <v>0</v>
      </c>
      <c r="H5" s="108" t="s">
        <v>31</v>
      </c>
      <c r="I5" s="109"/>
      <c r="J5" s="110"/>
      <c r="K5" s="37">
        <f>SUM(K6:K7)</f>
        <v>0</v>
      </c>
    </row>
    <row r="6" spans="2:11" ht="19.95" customHeight="1">
      <c r="B6" s="15" t="s">
        <v>32</v>
      </c>
      <c r="C6" s="16"/>
      <c r="D6" s="16"/>
      <c r="E6" s="32"/>
      <c r="F6" s="38">
        <f>PRODUCT(E6,D6,C6)</f>
        <v>0</v>
      </c>
      <c r="G6" s="30"/>
      <c r="H6" s="43" t="s">
        <v>26</v>
      </c>
      <c r="I6" s="44"/>
      <c r="J6" s="45"/>
      <c r="K6" s="39">
        <f>PRODUCT(J6,I6,)</f>
        <v>0</v>
      </c>
    </row>
    <row r="7" spans="2:11" ht="19.95" customHeight="1" thickBot="1">
      <c r="B7" s="17" t="s">
        <v>33</v>
      </c>
      <c r="C7" s="18"/>
      <c r="D7" s="18"/>
      <c r="E7" s="35"/>
      <c r="F7" s="38">
        <f>PRODUCT(E7,D7,C7)</f>
        <v>0</v>
      </c>
      <c r="G7" s="30"/>
      <c r="H7" s="46" t="s">
        <v>34</v>
      </c>
      <c r="I7" s="47"/>
      <c r="J7" s="48"/>
      <c r="K7" s="39">
        <f>PRODUCT(J7,I7,)</f>
        <v>0</v>
      </c>
    </row>
    <row r="8" spans="2:11" ht="19.95" customHeight="1" thickBot="1">
      <c r="B8" s="111" t="s">
        <v>21</v>
      </c>
      <c r="C8" s="112"/>
      <c r="D8" s="112"/>
      <c r="E8" s="113"/>
      <c r="F8" s="76">
        <f>SUM(F9:F11)</f>
        <v>0</v>
      </c>
      <c r="G8" s="30"/>
      <c r="H8" s="111" t="s">
        <v>36</v>
      </c>
      <c r="I8" s="131"/>
      <c r="J8" s="132"/>
      <c r="K8" s="36">
        <f>SUM(K9:K11)</f>
        <v>0</v>
      </c>
    </row>
    <row r="9" spans="2:11" ht="19.95" customHeight="1">
      <c r="B9" s="74" t="s">
        <v>32</v>
      </c>
      <c r="C9" s="27"/>
      <c r="D9" s="27"/>
      <c r="E9" s="27"/>
      <c r="F9" s="38">
        <f>PRODUCT(E9,D9,C9)</f>
        <v>0</v>
      </c>
      <c r="G9" s="75"/>
      <c r="H9" s="26" t="s">
        <v>37</v>
      </c>
      <c r="I9" s="139"/>
      <c r="J9" s="143"/>
      <c r="K9" s="60"/>
    </row>
    <row r="10" spans="2:11" ht="19.95" customHeight="1" thickBot="1">
      <c r="B10" s="72" t="s">
        <v>33</v>
      </c>
      <c r="C10" s="73"/>
      <c r="D10" s="73"/>
      <c r="E10" s="73"/>
      <c r="F10" s="77">
        <f>PRODUCT(E10,D10,C10)</f>
        <v>0</v>
      </c>
      <c r="G10" s="75"/>
      <c r="H10" s="54" t="s">
        <v>38</v>
      </c>
      <c r="I10" s="144"/>
      <c r="J10" s="120"/>
      <c r="K10" s="41"/>
    </row>
    <row r="11" spans="2:11" ht="19.95" customHeight="1" thickBot="1">
      <c r="B11" s="111" t="s">
        <v>35</v>
      </c>
      <c r="C11" s="112"/>
      <c r="D11" s="112"/>
      <c r="E11" s="113"/>
      <c r="F11" s="76">
        <f>SUM(F12:F14)</f>
        <v>0</v>
      </c>
      <c r="G11" s="30"/>
      <c r="H11" s="55" t="s">
        <v>39</v>
      </c>
      <c r="I11" s="145"/>
      <c r="J11" s="146"/>
      <c r="K11" s="42"/>
    </row>
    <row r="12" spans="2:11" ht="19.95" customHeight="1" thickBot="1">
      <c r="B12" s="28" t="s">
        <v>4</v>
      </c>
      <c r="C12" s="27"/>
      <c r="D12" s="27"/>
      <c r="E12" s="24"/>
      <c r="F12" s="39">
        <f>PRODUCT(E12,D12,C12)</f>
        <v>0</v>
      </c>
      <c r="G12" s="30"/>
      <c r="H12" s="111" t="s">
        <v>22</v>
      </c>
      <c r="I12" s="112"/>
      <c r="J12" s="113"/>
      <c r="K12" s="36">
        <f>SUM(K13:K15)</f>
        <v>0</v>
      </c>
    </row>
    <row r="13" spans="2:11" ht="19.95" customHeight="1">
      <c r="B13" s="15" t="s">
        <v>46</v>
      </c>
      <c r="C13" s="20"/>
      <c r="D13" s="19"/>
      <c r="E13" s="70"/>
      <c r="F13" s="39">
        <f t="shared" ref="F13:F17" si="0">PRODUCT(E13,D13,C13)</f>
        <v>0</v>
      </c>
      <c r="G13" s="30"/>
      <c r="H13" s="26" t="s">
        <v>42</v>
      </c>
      <c r="I13" s="139"/>
      <c r="J13" s="140"/>
      <c r="K13" s="39"/>
    </row>
    <row r="14" spans="2:11" ht="19.95" customHeight="1" thickBot="1">
      <c r="B14" s="17" t="s">
        <v>1</v>
      </c>
      <c r="C14" s="21"/>
      <c r="D14" s="22"/>
      <c r="E14" s="25"/>
      <c r="F14" s="39">
        <f t="shared" si="0"/>
        <v>0</v>
      </c>
      <c r="G14" s="30"/>
      <c r="H14" s="57" t="s">
        <v>44</v>
      </c>
      <c r="I14" s="119"/>
      <c r="J14" s="120"/>
      <c r="K14" s="41"/>
    </row>
    <row r="15" spans="2:11" ht="19.95" customHeight="1" thickBot="1">
      <c r="B15" s="114" t="s">
        <v>40</v>
      </c>
      <c r="C15" s="115"/>
      <c r="D15" s="115"/>
      <c r="E15" s="116"/>
      <c r="F15" s="36">
        <f>SUM(F16,F17)</f>
        <v>0</v>
      </c>
      <c r="G15" s="30"/>
      <c r="H15" s="55" t="s">
        <v>39</v>
      </c>
      <c r="I15" s="141"/>
      <c r="J15" s="142"/>
      <c r="K15" s="42"/>
    </row>
    <row r="16" spans="2:11" ht="19.95" customHeight="1" thickBot="1">
      <c r="B16" s="23" t="s">
        <v>41</v>
      </c>
      <c r="C16" s="135"/>
      <c r="D16" s="136"/>
      <c r="E16" s="34"/>
      <c r="F16" s="39">
        <f t="shared" si="0"/>
        <v>0</v>
      </c>
      <c r="G16" s="30"/>
      <c r="H16" s="111" t="s">
        <v>47</v>
      </c>
      <c r="I16" s="112"/>
      <c r="J16" s="113"/>
      <c r="K16" s="36">
        <f>SUM(K17)</f>
        <v>0</v>
      </c>
    </row>
    <row r="17" spans="2:11" ht="19.95" customHeight="1" thickBot="1">
      <c r="B17" s="17" t="s">
        <v>43</v>
      </c>
      <c r="C17" s="137"/>
      <c r="D17" s="138"/>
      <c r="E17" s="35"/>
      <c r="F17" s="39">
        <f t="shared" si="0"/>
        <v>0</v>
      </c>
      <c r="G17" s="30"/>
      <c r="H17" s="56" t="s">
        <v>49</v>
      </c>
      <c r="I17" s="58"/>
      <c r="J17" s="59"/>
      <c r="K17" s="40"/>
    </row>
    <row r="18" spans="2:11" ht="19.95" customHeight="1" thickBot="1">
      <c r="B18" s="128" t="s">
        <v>45</v>
      </c>
      <c r="C18" s="129"/>
      <c r="D18" s="129"/>
      <c r="E18" s="130"/>
      <c r="F18" s="36">
        <f>SUM(F19:F22)</f>
        <v>0</v>
      </c>
      <c r="G18" s="50"/>
      <c r="H18" s="51"/>
    </row>
    <row r="19" spans="2:11" ht="19.95" customHeight="1">
      <c r="B19" s="53" t="s">
        <v>70</v>
      </c>
      <c r="C19" s="117"/>
      <c r="D19" s="117"/>
      <c r="E19" s="118"/>
      <c r="F19" s="52"/>
    </row>
    <row r="20" spans="2:11" ht="19.95" customHeight="1">
      <c r="B20" s="57" t="s">
        <v>48</v>
      </c>
      <c r="C20" s="119"/>
      <c r="D20" s="119"/>
      <c r="E20" s="120"/>
      <c r="F20" s="31"/>
      <c r="H20" s="150" t="s">
        <v>84</v>
      </c>
    </row>
    <row r="21" spans="2:11" ht="19.95" customHeight="1">
      <c r="B21" s="54" t="s">
        <v>23</v>
      </c>
      <c r="C21" s="121"/>
      <c r="D21" s="122"/>
      <c r="E21" s="123"/>
      <c r="F21" s="31"/>
      <c r="H21" s="150" t="s">
        <v>85</v>
      </c>
    </row>
    <row r="22" spans="2:11" ht="19.95" customHeight="1" thickBot="1">
      <c r="B22" s="55" t="s">
        <v>71</v>
      </c>
      <c r="C22" s="124"/>
      <c r="D22" s="125"/>
      <c r="E22" s="126"/>
      <c r="F22" s="33"/>
    </row>
    <row r="23" spans="2:11" ht="19.95" customHeight="1">
      <c r="B23" s="21"/>
      <c r="C23" s="21"/>
      <c r="D23" s="29"/>
      <c r="E23" s="21"/>
      <c r="F23" s="21"/>
    </row>
    <row r="25" spans="2:11" ht="19.95" customHeight="1" thickBot="1">
      <c r="B25" s="105" t="s">
        <v>28</v>
      </c>
      <c r="C25" s="105"/>
      <c r="D25" s="105"/>
      <c r="E25" s="105"/>
      <c r="F25" s="105"/>
    </row>
    <row r="26" spans="2:11" ht="19.95" customHeight="1" thickBot="1">
      <c r="B26" s="49" t="s">
        <v>19</v>
      </c>
      <c r="C26" s="49" t="s">
        <v>20</v>
      </c>
      <c r="D26" s="106" t="s">
        <v>50</v>
      </c>
      <c r="E26" s="106"/>
      <c r="F26" s="106"/>
    </row>
    <row r="27" spans="2:11" ht="19.95" customHeight="1" thickBot="1">
      <c r="B27" s="69">
        <f>SUM(F5,F11,F15,F18)</f>
        <v>0</v>
      </c>
      <c r="C27" s="69">
        <f>SUM(K5,K8,K12,K16)</f>
        <v>0</v>
      </c>
      <c r="D27" s="107">
        <f>C27-B27</f>
        <v>0</v>
      </c>
      <c r="E27" s="107"/>
      <c r="F27" s="107"/>
    </row>
  </sheetData>
  <mergeCells count="26">
    <mergeCell ref="H3:K3"/>
    <mergeCell ref="B18:E18"/>
    <mergeCell ref="H5:J5"/>
    <mergeCell ref="H8:J8"/>
    <mergeCell ref="B3:F3"/>
    <mergeCell ref="H12:J12"/>
    <mergeCell ref="B8:E8"/>
    <mergeCell ref="C16:D16"/>
    <mergeCell ref="C17:D17"/>
    <mergeCell ref="H16:J16"/>
    <mergeCell ref="I13:J13"/>
    <mergeCell ref="I14:J14"/>
    <mergeCell ref="I15:J15"/>
    <mergeCell ref="I9:J9"/>
    <mergeCell ref="I10:J10"/>
    <mergeCell ref="I11:J11"/>
    <mergeCell ref="B25:F25"/>
    <mergeCell ref="D26:F26"/>
    <mergeCell ref="D27:F27"/>
    <mergeCell ref="B5:E5"/>
    <mergeCell ref="B11:E11"/>
    <mergeCell ref="B15:E15"/>
    <mergeCell ref="C19:E19"/>
    <mergeCell ref="C20:E20"/>
    <mergeCell ref="C21:E21"/>
    <mergeCell ref="C22:E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55E8A-638C-4499-AC2C-CD7275A1B472}">
  <dimension ref="B1:H28"/>
  <sheetViews>
    <sheetView zoomScale="81" zoomScaleNormal="150" workbookViewId="0">
      <selection activeCell="E31" sqref="E31"/>
    </sheetView>
  </sheetViews>
  <sheetFormatPr defaultColWidth="8.77734375" defaultRowHeight="14.4"/>
  <cols>
    <col min="1" max="1" width="1.6640625" customWidth="1"/>
  </cols>
  <sheetData>
    <row r="1" spans="2:8" ht="21">
      <c r="B1" s="63" t="s">
        <v>53</v>
      </c>
    </row>
    <row r="2" spans="2:8" ht="7.8" customHeight="1"/>
    <row r="3" spans="2:8" ht="14.55" customHeight="1">
      <c r="B3" s="149" t="s">
        <v>56</v>
      </c>
      <c r="C3" s="147"/>
      <c r="D3" s="147"/>
      <c r="E3" s="147"/>
      <c r="F3" s="147"/>
      <c r="G3" s="147"/>
      <c r="H3" s="65"/>
    </row>
    <row r="4" spans="2:8" ht="14.55" customHeight="1">
      <c r="B4" s="147"/>
      <c r="C4" s="147"/>
      <c r="D4" s="147"/>
      <c r="E4" s="147"/>
      <c r="F4" s="147"/>
      <c r="G4" s="147"/>
      <c r="H4" s="65"/>
    </row>
    <row r="5" spans="2:8" ht="14.55" customHeight="1">
      <c r="B5" s="147"/>
      <c r="C5" s="147"/>
      <c r="D5" s="147"/>
      <c r="E5" s="147"/>
      <c r="F5" s="147"/>
      <c r="G5" s="147"/>
      <c r="H5" s="65"/>
    </row>
    <row r="6" spans="2:8" ht="14.55" customHeight="1">
      <c r="B6" s="147"/>
      <c r="C6" s="147"/>
      <c r="D6" s="147"/>
      <c r="E6" s="147"/>
      <c r="F6" s="147"/>
      <c r="G6" s="147"/>
      <c r="H6" s="65"/>
    </row>
    <row r="7" spans="2:8" ht="14.55" customHeight="1">
      <c r="B7" s="147"/>
      <c r="C7" s="147"/>
      <c r="D7" s="147"/>
      <c r="E7" s="147"/>
      <c r="F7" s="147"/>
      <c r="G7" s="147"/>
      <c r="H7" s="65"/>
    </row>
    <row r="8" spans="2:8" ht="14.55" customHeight="1">
      <c r="B8" s="147"/>
      <c r="C8" s="147"/>
      <c r="D8" s="147"/>
      <c r="E8" s="147"/>
      <c r="F8" s="147"/>
      <c r="G8" s="147"/>
      <c r="H8" s="65"/>
    </row>
    <row r="9" spans="2:8" ht="14.55" customHeight="1">
      <c r="B9" s="147"/>
      <c r="C9" s="147"/>
      <c r="D9" s="147"/>
      <c r="E9" s="147"/>
      <c r="F9" s="147"/>
      <c r="G9" s="147"/>
      <c r="H9" s="65"/>
    </row>
    <row r="10" spans="2:8" ht="14.55" customHeight="1">
      <c r="B10" s="147"/>
      <c r="C10" s="147"/>
      <c r="D10" s="147"/>
      <c r="E10" s="147"/>
      <c r="F10" s="147"/>
      <c r="G10" s="147"/>
      <c r="H10" s="65"/>
    </row>
    <row r="11" spans="2:8">
      <c r="B11" s="147"/>
      <c r="C11" s="147"/>
      <c r="D11" s="147"/>
      <c r="E11" s="147"/>
      <c r="F11" s="147"/>
      <c r="G11" s="147"/>
    </row>
    <row r="12" spans="2:8">
      <c r="B12" s="147"/>
      <c r="C12" s="147"/>
      <c r="D12" s="147"/>
      <c r="E12" s="147"/>
      <c r="F12" s="147"/>
      <c r="G12" s="147"/>
    </row>
    <row r="13" spans="2:8">
      <c r="B13" s="147"/>
      <c r="C13" s="147"/>
      <c r="D13" s="147"/>
      <c r="E13" s="147"/>
      <c r="F13" s="147"/>
      <c r="G13" s="147"/>
    </row>
    <row r="14" spans="2:8">
      <c r="B14" s="147"/>
      <c r="C14" s="147"/>
      <c r="D14" s="147"/>
      <c r="E14" s="147"/>
      <c r="F14" s="147"/>
      <c r="G14" s="147"/>
    </row>
    <row r="15" spans="2:8">
      <c r="B15" s="147"/>
      <c r="C15" s="147"/>
      <c r="D15" s="147"/>
      <c r="E15" s="147"/>
      <c r="F15" s="147"/>
      <c r="G15" s="147"/>
    </row>
    <row r="16" spans="2:8">
      <c r="B16" s="147" t="s">
        <v>57</v>
      </c>
      <c r="C16" s="147"/>
      <c r="D16" s="147"/>
      <c r="E16" s="147"/>
      <c r="F16" s="147"/>
      <c r="G16" s="147"/>
    </row>
    <row r="17" spans="2:7">
      <c r="B17" s="147"/>
      <c r="C17" s="147"/>
      <c r="D17" s="147"/>
      <c r="E17" s="147"/>
      <c r="F17" s="147"/>
      <c r="G17" s="147"/>
    </row>
    <row r="18" spans="2:7">
      <c r="B18" s="147"/>
      <c r="C18" s="147"/>
      <c r="D18" s="147"/>
      <c r="E18" s="147"/>
      <c r="F18" s="147"/>
      <c r="G18" s="147"/>
    </row>
    <row r="19" spans="2:7">
      <c r="B19" s="147"/>
      <c r="C19" s="147"/>
      <c r="D19" s="147"/>
      <c r="E19" s="147"/>
      <c r="F19" s="147"/>
      <c r="G19" s="147"/>
    </row>
    <row r="20" spans="2:7">
      <c r="B20" s="147"/>
      <c r="C20" s="147"/>
      <c r="D20" s="147"/>
      <c r="E20" s="147"/>
      <c r="F20" s="147"/>
      <c r="G20" s="147"/>
    </row>
    <row r="21" spans="2:7">
      <c r="B21" s="147"/>
      <c r="C21" s="147"/>
      <c r="D21" s="147"/>
      <c r="E21" s="147"/>
      <c r="F21" s="147"/>
      <c r="G21" s="147"/>
    </row>
    <row r="22" spans="2:7">
      <c r="B22" s="147"/>
      <c r="C22" s="147"/>
      <c r="D22" s="147"/>
      <c r="E22" s="147"/>
      <c r="F22" s="147"/>
      <c r="G22" s="147"/>
    </row>
    <row r="23" spans="2:7">
      <c r="B23" s="147"/>
      <c r="C23" s="147"/>
      <c r="D23" s="147"/>
      <c r="E23" s="147"/>
      <c r="F23" s="147"/>
      <c r="G23" s="147"/>
    </row>
    <row r="24" spans="2:7">
      <c r="B24" s="147"/>
      <c r="C24" s="147"/>
      <c r="D24" s="147"/>
      <c r="E24" s="147"/>
      <c r="F24" s="147"/>
      <c r="G24" s="147"/>
    </row>
    <row r="25" spans="2:7">
      <c r="B25" s="147"/>
      <c r="C25" s="147"/>
      <c r="D25" s="147"/>
      <c r="E25" s="147"/>
      <c r="F25" s="147"/>
      <c r="G25" s="147"/>
    </row>
    <row r="26" spans="2:7">
      <c r="B26" s="147"/>
      <c r="C26" s="147"/>
      <c r="D26" s="147"/>
      <c r="E26" s="147"/>
      <c r="F26" s="147"/>
      <c r="G26" s="147"/>
    </row>
    <row r="27" spans="2:7">
      <c r="B27" s="147"/>
      <c r="C27" s="147"/>
      <c r="D27" s="147"/>
      <c r="E27" s="147"/>
      <c r="F27" s="147"/>
      <c r="G27" s="147"/>
    </row>
    <row r="28" spans="2:7">
      <c r="B28" s="147"/>
      <c r="C28" s="147"/>
      <c r="D28" s="147"/>
      <c r="E28" s="147"/>
      <c r="F28" s="147"/>
      <c r="G28" s="147"/>
    </row>
  </sheetData>
  <mergeCells count="2">
    <mergeCell ref="B3:G15"/>
    <mergeCell ref="B16:G2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1F8E-CD31-4FCE-999C-0D1EA5381CC2}">
  <dimension ref="B1:D18"/>
  <sheetViews>
    <sheetView workbookViewId="0">
      <selection activeCell="C20" sqref="C20"/>
    </sheetView>
  </sheetViews>
  <sheetFormatPr defaultColWidth="8.77734375" defaultRowHeight="14.4"/>
  <cols>
    <col min="1" max="1" width="1.77734375" customWidth="1"/>
    <col min="2" max="2" width="18.109375" customWidth="1"/>
    <col min="3" max="3" width="44.77734375" customWidth="1"/>
    <col min="4" max="4" width="45.44140625" customWidth="1"/>
  </cols>
  <sheetData>
    <row r="1" spans="2:4" ht="7.8" customHeight="1"/>
    <row r="2" spans="2:4" ht="21">
      <c r="B2" s="63" t="s">
        <v>54</v>
      </c>
    </row>
    <row r="3" spans="2:4" ht="21">
      <c r="B3" s="63"/>
    </row>
    <row r="4" spans="2:4" ht="16.2" thickBot="1">
      <c r="B4" s="67"/>
      <c r="C4" s="68" t="s">
        <v>62</v>
      </c>
      <c r="D4" s="68" t="s">
        <v>63</v>
      </c>
    </row>
    <row r="5" spans="2:4" ht="25.05" customHeight="1">
      <c r="B5" s="66">
        <v>44287</v>
      </c>
      <c r="C5" s="8" t="s">
        <v>58</v>
      </c>
      <c r="D5" s="8"/>
    </row>
    <row r="6" spans="2:4" ht="25.05" customHeight="1">
      <c r="B6" s="66">
        <v>44348</v>
      </c>
      <c r="C6" s="8" t="s">
        <v>64</v>
      </c>
      <c r="D6" s="8"/>
    </row>
    <row r="7" spans="2:4" ht="25.05" customHeight="1">
      <c r="B7" s="66">
        <v>44378</v>
      </c>
      <c r="C7" s="8" t="s">
        <v>59</v>
      </c>
      <c r="D7" s="8"/>
    </row>
    <row r="8" spans="2:4" ht="25.05" customHeight="1">
      <c r="B8" s="66">
        <v>44409</v>
      </c>
      <c r="C8" s="8"/>
      <c r="D8" s="8"/>
    </row>
    <row r="9" spans="2:4" ht="25.05" customHeight="1">
      <c r="B9" s="66">
        <v>44440</v>
      </c>
      <c r="C9" s="8" t="s">
        <v>78</v>
      </c>
      <c r="D9" s="8"/>
    </row>
    <row r="10" spans="2:4" ht="25.05" customHeight="1">
      <c r="B10" s="66">
        <v>44470</v>
      </c>
      <c r="C10" s="8"/>
      <c r="D10" s="8"/>
    </row>
    <row r="11" spans="2:4" ht="25.05" customHeight="1">
      <c r="B11" s="66">
        <v>44501</v>
      </c>
      <c r="C11" s="8" t="s">
        <v>79</v>
      </c>
      <c r="D11" s="8"/>
    </row>
    <row r="12" spans="2:4" ht="25.05" customHeight="1">
      <c r="B12" s="66">
        <v>44531</v>
      </c>
      <c r="C12" s="8" t="s">
        <v>60</v>
      </c>
      <c r="D12" s="8"/>
    </row>
    <row r="13" spans="2:4" ht="25.05" customHeight="1">
      <c r="B13" s="66">
        <v>44562</v>
      </c>
      <c r="C13" s="8"/>
      <c r="D13" s="8"/>
    </row>
    <row r="14" spans="2:4" ht="25.05" customHeight="1">
      <c r="B14" s="66">
        <v>44593</v>
      </c>
      <c r="C14" s="8" t="s">
        <v>65</v>
      </c>
      <c r="D14" s="8"/>
    </row>
    <row r="15" spans="2:4" ht="25.05" customHeight="1">
      <c r="B15" s="66">
        <v>44621</v>
      </c>
      <c r="C15" s="8" t="s">
        <v>65</v>
      </c>
      <c r="D15" s="8"/>
    </row>
    <row r="16" spans="2:4" ht="25.05" customHeight="1">
      <c r="B16" s="66">
        <v>44652</v>
      </c>
      <c r="C16" s="8"/>
      <c r="D16" s="8"/>
    </row>
    <row r="17" spans="2:4" ht="24.45" customHeight="1">
      <c r="B17" s="66">
        <v>44682</v>
      </c>
      <c r="C17" s="8" t="s">
        <v>61</v>
      </c>
      <c r="D17" s="64"/>
    </row>
    <row r="18" spans="2:4" ht="26.55" customHeight="1">
      <c r="D18" s="6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B946-3035-4733-BF7B-127E34DC439E}">
  <dimension ref="B1:E6"/>
  <sheetViews>
    <sheetView tabSelected="1" workbookViewId="0">
      <selection activeCell="E11" sqref="E11"/>
    </sheetView>
  </sheetViews>
  <sheetFormatPr defaultColWidth="8.77734375" defaultRowHeight="15.6"/>
  <cols>
    <col min="1" max="1" width="1.44140625" style="7" customWidth="1"/>
    <col min="2" max="2" width="10.6640625" style="7" customWidth="1"/>
    <col min="3" max="3" width="35.21875" style="7" customWidth="1"/>
    <col min="4" max="4" width="31.33203125" style="7" customWidth="1"/>
    <col min="5" max="5" width="27.77734375" style="7" customWidth="1"/>
    <col min="6" max="16384" width="8.77734375" style="7"/>
  </cols>
  <sheetData>
    <row r="1" spans="2:5" ht="21">
      <c r="B1" s="63" t="s">
        <v>55</v>
      </c>
    </row>
    <row r="2" spans="2:5" ht="10.8" customHeight="1"/>
    <row r="3" spans="2:5">
      <c r="B3" s="9" t="s">
        <v>13</v>
      </c>
      <c r="C3" s="9" t="s">
        <v>14</v>
      </c>
      <c r="D3" s="9" t="s">
        <v>15</v>
      </c>
      <c r="E3" s="9" t="s">
        <v>16</v>
      </c>
    </row>
    <row r="4" spans="2:5" ht="31.2">
      <c r="B4" s="10" t="s">
        <v>80</v>
      </c>
      <c r="C4" s="148" t="s">
        <v>81</v>
      </c>
      <c r="D4" s="10" t="s">
        <v>82</v>
      </c>
      <c r="E4" s="10" t="s">
        <v>83</v>
      </c>
    </row>
    <row r="5" spans="2:5">
      <c r="B5" s="10" t="s">
        <v>17</v>
      </c>
      <c r="C5" s="10" t="s">
        <v>75</v>
      </c>
      <c r="D5" s="10" t="s">
        <v>76</v>
      </c>
      <c r="E5" s="10" t="s">
        <v>77</v>
      </c>
    </row>
    <row r="6" spans="2:5">
      <c r="B6" s="10" t="s">
        <v>12</v>
      </c>
      <c r="C6" s="10" t="s">
        <v>73</v>
      </c>
      <c r="D6" s="10" t="s">
        <v>74</v>
      </c>
      <c r="E6" s="10" t="s">
        <v>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Draft Agenda</vt:lpstr>
      <vt:lpstr>Draft budget</vt:lpstr>
      <vt:lpstr>Motivation Letter</vt:lpstr>
      <vt:lpstr>Organisational Timeline</vt:lpstr>
      <vt:lpstr>Former Editions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te Dorsthorst</dc:creator>
  <cp:lastModifiedBy>ELSA International</cp:lastModifiedBy>
  <dcterms:created xsi:type="dcterms:W3CDTF">2019-02-24T10:03:18Z</dcterms:created>
  <dcterms:modified xsi:type="dcterms:W3CDTF">2021-04-07T09:46:21Z</dcterms:modified>
</cp:coreProperties>
</file>